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5007"/>
  <workbookPr autoCompressPictures="0"/>
  <bookViews>
    <workbookView xWindow="240" yWindow="60" windowWidth="18980" windowHeight="12160"/>
  </bookViews>
  <sheets>
    <sheet name="Model" sheetId="1" r:id="rId1"/>
  </sheets>
  <definedNames>
    <definedName name="LSGRGeng_RelaxBounds" localSheetId="0" hidden="1">0</definedName>
    <definedName name="solver_adj" localSheetId="0" hidden="1">Model!$B$23:$C$23</definedName>
    <definedName name="solver_adj_ob" localSheetId="0" hidden="1">0</definedName>
    <definedName name="solver_cha" localSheetId="0" hidden="1">0</definedName>
    <definedName name="solver_chn" localSheetId="0" hidden="1">4</definedName>
    <definedName name="solver_cht" localSheetId="0" hidden="1">0</definedName>
    <definedName name="solver_con" localSheetId="0" hidden="1">" "</definedName>
    <definedName name="solver_cvg" localSheetId="0" hidden="1">0.0001</definedName>
    <definedName name="solver_dia" localSheetId="0" hidden="1">5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glb" localSheetId="0" hidden="1">-1E+30</definedName>
    <definedName name="solver_gub" localSheetId="0" hidden="1">1E+30</definedName>
    <definedName name="solver_iao" localSheetId="0" hidden="1">0</definedName>
    <definedName name="solver_inc" localSheetId="0" hidden="1">0</definedName>
    <definedName name="solver_int" localSheetId="0" hidden="1">1</definedName>
    <definedName name="solver_irs" localSheetId="0" hidden="1">0</definedName>
    <definedName name="solver_ism" localSheetId="0" hidden="1">0</definedName>
    <definedName name="solver_itr" localSheetId="0" hidden="1">2147483647</definedName>
    <definedName name="solver_lin" localSheetId="0" hidden="1">2</definedName>
    <definedName name="solver_log" localSheetId="0" hidden="1">1</definedName>
    <definedName name="solver_lva" localSheetId="0" hidden="1">0</definedName>
    <definedName name="solver_mda" localSheetId="0" hidden="1">4</definedName>
    <definedName name="solver_mip" localSheetId="0" hidden="1">2147483647</definedName>
    <definedName name="solver_mod" localSheetId="0" hidden="1">3</definedName>
    <definedName name="solver_msl" localSheetId="0" hidden="1">0</definedName>
    <definedName name="solver_neg" localSheetId="0" hidden="1">0</definedName>
    <definedName name="solver_nod" localSheetId="0" hidden="1">2147483647</definedName>
    <definedName name="solver_ntr" localSheetId="0" hidden="1">2</definedName>
    <definedName name="solver_ntri" hidden="1">1000</definedName>
    <definedName name="solver_num" localSheetId="0" hidden="1">0</definedName>
    <definedName name="solver_nwt" localSheetId="0" hidden="1">1</definedName>
    <definedName name="solver_obc" localSheetId="0" hidden="1">0</definedName>
    <definedName name="solver_obp" localSheetId="0" hidden="1">0</definedName>
    <definedName name="solver_opt" localSheetId="0" hidden="1">Model!$C$20</definedName>
    <definedName name="solver_opt_ob" localSheetId="0" hidden="1">1</definedName>
    <definedName name="solver_pre" localSheetId="0" hidden="1">0.000001</definedName>
    <definedName name="solver_psi" localSheetId="0" hidden="1">0</definedName>
    <definedName name="solver_rbv" localSheetId="0" hidden="1">1</definedName>
    <definedName name="solver_rdp" localSheetId="0" hidden="1">0</definedName>
    <definedName name="solver_rep" localSheetId="0" hidden="1">0</definedName>
    <definedName name="solver_rlx" localSheetId="0" hidden="1">0</definedName>
    <definedName name="solver_rsmp" hidden="1">2</definedName>
    <definedName name="solver_rtr" localSheetId="0" hidden="1">0</definedName>
    <definedName name="solver_rxv" localSheetId="0" hidden="1">1</definedName>
    <definedName name="solver_scl" localSheetId="0" hidden="1">0</definedName>
    <definedName name="solver_seed" hidden="1">0</definedName>
    <definedName name="solver_sel" localSheetId="0" hidden="1">1</definedName>
    <definedName name="solver_sho" localSheetId="0" hidden="1">0</definedName>
    <definedName name="solver_slv" localSheetId="0" hidden="1">0</definedName>
    <definedName name="solver_slvu" localSheetId="0" hidden="1">0</definedName>
    <definedName name="solver_ssz" localSheetId="0" hidden="1">0</definedName>
    <definedName name="solver_tim" localSheetId="0" hidden="1">2147483647</definedName>
    <definedName name="solver_tms" localSheetId="0" hidden="1">0</definedName>
    <definedName name="solver_tol" localSheetId="0" hidden="1">0</definedName>
    <definedName name="solver_typ" localSheetId="0" hidden="1">2</definedName>
    <definedName name="solver_ubigm" localSheetId="0" hidden="1">1000000</definedName>
    <definedName name="solver_umod" localSheetId="0" hidden="1">1</definedName>
    <definedName name="solver_urs" localSheetId="0" hidden="1">0</definedName>
    <definedName name="solver_val" localSheetId="0" hidden="1">0</definedName>
    <definedName name="solver_var" localSheetId="0" hidden="1">" "</definedName>
    <definedName name="solver_ver" localSheetId="0" hidden="1">11</definedName>
    <definedName name="solver_vir" localSheetId="0" hidden="1">1</definedName>
    <definedName name="solver_vol" localSheetId="0" hidden="1">0</definedName>
    <definedName name="solver_vst" localSheetId="0" hidden="1">0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6" i="1" l="1"/>
  <c r="C16" i="1"/>
  <c r="B17" i="1"/>
  <c r="C17" i="1"/>
  <c r="B18" i="1"/>
  <c r="C18" i="1"/>
  <c r="B19" i="1"/>
  <c r="C19" i="1"/>
  <c r="B15" i="1"/>
  <c r="C15" i="1"/>
  <c r="C20" i="1"/>
</calcChain>
</file>

<file path=xl/sharedStrings.xml><?xml version="1.0" encoding="utf-8"?>
<sst xmlns="http://schemas.openxmlformats.org/spreadsheetml/2006/main" count="14" uniqueCount="13">
  <si>
    <t>X Coordinate</t>
  </si>
  <si>
    <t>Y Coordinate</t>
  </si>
  <si>
    <t>Weighted Distance</t>
  </si>
  <si>
    <t xml:space="preserve">Distance </t>
  </si>
  <si>
    <t>Total</t>
  </si>
  <si>
    <t>Trips/month</t>
  </si>
  <si>
    <t xml:space="preserve"> Location</t>
  </si>
  <si>
    <t>Laboratory Location Model</t>
  </si>
  <si>
    <t>Lab Location</t>
  </si>
  <si>
    <t>X-coordinate</t>
  </si>
  <si>
    <t>Y-coordinate</t>
  </si>
  <si>
    <t>Data</t>
  </si>
  <si>
    <t>Model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</si>
</sst>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2" fillId="0" borderId="0" xfId="0" applyFont="1"/>
    <xf numFmtId="2" fontId="1" fillId="0" borderId="0" xfId="0" applyNumberFormat="1" applyFont="1"/>
    <xf numFmtId="0" fontId="2" fillId="0" borderId="0" xfId="0" applyFont="1" applyAlignment="1">
      <alignment horizontal="right"/>
    </xf>
    <xf numFmtId="2" fontId="1" fillId="0" borderId="0" xfId="0" applyNumberFormat="1" applyFont="1" applyBorder="1"/>
    <xf numFmtId="2" fontId="1" fillId="2" borderId="1" xfId="0" applyNumberFormat="1" applyFont="1" applyFill="1" applyBorder="1"/>
    <xf numFmtId="2" fontId="1" fillId="3" borderId="2" xfId="0" applyNumberFormat="1" applyFont="1" applyFill="1" applyBorder="1"/>
    <xf numFmtId="2" fontId="1" fillId="3" borderId="3" xfId="0" applyNumberFormat="1" applyFont="1" applyFill="1" applyBorder="1"/>
    <xf numFmtId="0" fontId="2" fillId="4" borderId="4" xfId="0" applyFont="1" applyFill="1" applyBorder="1"/>
    <xf numFmtId="0" fontId="1" fillId="4" borderId="5" xfId="0" applyFont="1" applyFill="1" applyBorder="1"/>
    <xf numFmtId="0" fontId="1" fillId="4" borderId="6" xfId="0" applyFont="1" applyFill="1" applyBorder="1"/>
    <xf numFmtId="0" fontId="2" fillId="4" borderId="7" xfId="0" applyFont="1" applyFill="1" applyBorder="1"/>
    <xf numFmtId="0" fontId="2" fillId="4" borderId="0" xfId="0" applyFont="1" applyFill="1" applyBorder="1"/>
    <xf numFmtId="0" fontId="2" fillId="4" borderId="8" xfId="0" applyFont="1" applyFill="1" applyBorder="1"/>
    <xf numFmtId="0" fontId="1" fillId="4" borderId="0" xfId="0" applyFont="1" applyFill="1" applyBorder="1"/>
    <xf numFmtId="0" fontId="1" fillId="4" borderId="8" xfId="0" applyFont="1" applyFill="1" applyBorder="1"/>
    <xf numFmtId="0" fontId="2" fillId="4" borderId="9" xfId="0" applyFont="1" applyFill="1" applyBorder="1"/>
    <xf numFmtId="0" fontId="1" fillId="4" borderId="10" xfId="0" applyFont="1" applyFill="1" applyBorder="1"/>
    <xf numFmtId="0" fontId="1" fillId="4" borderId="1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ubbleChart>
        <c:varyColors val="1"/>
        <c:ser>
          <c:idx val="0"/>
          <c:order val="0"/>
          <c:tx>
            <c:strRef>
              <c:f>Model!$A$6:$A$10</c:f>
              <c:strCache>
                <c:ptCount val="1"/>
                <c:pt idx="0">
                  <c:v>1 2 3 4 5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-0.0666666666666667"/>
                  <c:y val="0.0"/>
                </c:manualLayout>
              </c:layout>
              <c:tx>
                <c:rich>
                  <a:bodyPr/>
                  <a:lstStyle/>
                  <a:p>
                    <a:r>
                      <a:rPr lang="en-US" sz="1100"/>
                      <a:t>1</a:t>
                    </a:r>
                    <a:r>
                      <a:rPr lang="en-US"/>
                      <a:t> </a:t>
                    </a:r>
                  </a:p>
                </c:rich>
              </c:tx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0.100941531244765"/>
                  <c:y val="-0.00828763465923061"/>
                </c:manualLayout>
              </c:layout>
              <c:tx>
                <c:rich>
                  <a:bodyPr/>
                  <a:lstStyle/>
                  <a:p>
                    <a:r>
                      <a:rPr lang="en-US" sz="1100"/>
                      <a:t>2</a:t>
                    </a:r>
                  </a:p>
                </c:rich>
              </c:tx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0.0888888888888889"/>
                  <c:y val="0.00462962962962963"/>
                </c:manualLayout>
              </c:layout>
              <c:tx>
                <c:rich>
                  <a:bodyPr/>
                  <a:lstStyle/>
                  <a:p>
                    <a:r>
                      <a:rPr lang="en-US" sz="1100"/>
                      <a:t>3</a:t>
                    </a:r>
                  </a:p>
                </c:rich>
              </c:tx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0.102777996500437"/>
                  <c:y val="-0.00462962962962963"/>
                </c:manualLayout>
              </c:layout>
              <c:tx>
                <c:rich>
                  <a:bodyPr/>
                  <a:lstStyle/>
                  <a:p>
                    <a:r>
                      <a:rPr lang="en-US" sz="1100"/>
                      <a:t>4</a:t>
                    </a:r>
                  </a:p>
                </c:rich>
              </c:tx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0.0833333333333333"/>
                  <c:y val="0.0"/>
                </c:manualLayout>
              </c:layout>
              <c:tx>
                <c:rich>
                  <a:bodyPr/>
                  <a:lstStyle/>
                  <a:p>
                    <a:r>
                      <a:rPr lang="en-US" sz="1100"/>
                      <a:t>5</a:t>
                    </a:r>
                  </a:p>
                </c:rich>
              </c:tx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Model!$B$6:$B$10</c:f>
              <c:numCache>
                <c:formatCode>General</c:formatCode>
                <c:ptCount val="5"/>
                <c:pt idx="0">
                  <c:v>0.0</c:v>
                </c:pt>
                <c:pt idx="1">
                  <c:v>20.0</c:v>
                </c:pt>
                <c:pt idx="2">
                  <c:v>60.0</c:v>
                </c:pt>
                <c:pt idx="3">
                  <c:v>100.0</c:v>
                </c:pt>
                <c:pt idx="4">
                  <c:v>70.0</c:v>
                </c:pt>
              </c:numCache>
            </c:numRef>
          </c:xVal>
          <c:yVal>
            <c:numRef>
              <c:f>Model!$C$6:$C$10</c:f>
              <c:numCache>
                <c:formatCode>General</c:formatCode>
                <c:ptCount val="5"/>
                <c:pt idx="0">
                  <c:v>0.0</c:v>
                </c:pt>
                <c:pt idx="1">
                  <c:v>80.0</c:v>
                </c:pt>
                <c:pt idx="2">
                  <c:v>30.0</c:v>
                </c:pt>
                <c:pt idx="3">
                  <c:v>100.0</c:v>
                </c:pt>
                <c:pt idx="4">
                  <c:v>110.0</c:v>
                </c:pt>
              </c:numCache>
            </c:numRef>
          </c:yVal>
          <c:bubbleSize>
            <c:numRef>
              <c:f>Model!$D$6:$D$10</c:f>
              <c:numCache>
                <c:formatCode>General</c:formatCode>
                <c:ptCount val="5"/>
                <c:pt idx="0">
                  <c:v>5.0</c:v>
                </c:pt>
                <c:pt idx="1">
                  <c:v>25.0</c:v>
                </c:pt>
                <c:pt idx="2">
                  <c:v>20.0</c:v>
                </c:pt>
                <c:pt idx="3">
                  <c:v>35.0</c:v>
                </c:pt>
                <c:pt idx="4">
                  <c:v>15.0</c:v>
                </c:pt>
              </c:numCache>
            </c:numRef>
          </c:bubbleSize>
          <c:bubble3D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bubbleScale val="100"/>
        <c:showNegBubbles val="0"/>
        <c:axId val="-2116869592"/>
        <c:axId val="-2116864072"/>
      </c:bubbleChart>
      <c:valAx>
        <c:axId val="-2116869592"/>
        <c:scaling>
          <c:orientation val="minMax"/>
          <c:min val="-10.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X-Coordinate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116864072"/>
        <c:crossesAt val="-10.0"/>
        <c:crossBetween val="midCat"/>
        <c:majorUnit val="10.0"/>
      </c:valAx>
      <c:valAx>
        <c:axId val="-2116864072"/>
        <c:scaling>
          <c:orientation val="minMax"/>
          <c:min val="-1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Y-Coordinate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116869592"/>
        <c:crossesAt val="-10.0"/>
        <c:crossBetween val="midCat"/>
        <c:majorUnit val="10.0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271462</xdr:colOff>
      <xdr:row>1</xdr:row>
      <xdr:rowOff>14287</xdr:rowOff>
    </xdr:from>
    <xdr:to>
      <xdr:col>11</xdr:col>
      <xdr:colOff>90487</xdr:colOff>
      <xdr:row>19</xdr:row>
      <xdr:rowOff>4762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361950</xdr:colOff>
      <xdr:row>5</xdr:row>
      <xdr:rowOff>104775</xdr:rowOff>
    </xdr:from>
    <xdr:to>
      <xdr:col>8</xdr:col>
      <xdr:colOff>590550</xdr:colOff>
      <xdr:row>7</xdr:row>
      <xdr:rowOff>19050</xdr:rowOff>
    </xdr:to>
    <xdr:sp macro="" textlink="">
      <xdr:nvSpPr>
        <xdr:cNvPr id="3" name="5-Point Star 2"/>
        <xdr:cNvSpPr/>
      </xdr:nvSpPr>
      <xdr:spPr>
        <a:xfrm>
          <a:off x="6553200" y="752475"/>
          <a:ext cx="228600" cy="238125"/>
        </a:xfrm>
        <a:prstGeom prst="star5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tabSelected="1" workbookViewId="0"/>
  </sheetViews>
  <sheetFormatPr baseColWidth="10" defaultColWidth="9.1640625" defaultRowHeight="12" x14ac:dyDescent="0"/>
  <cols>
    <col min="1" max="1" width="13.1640625" style="1" customWidth="1"/>
    <col min="2" max="2" width="12.83203125" style="1" bestFit="1" customWidth="1"/>
    <col min="3" max="3" width="18.33203125" style="1" bestFit="1" customWidth="1"/>
    <col min="4" max="4" width="11.6640625" style="1" bestFit="1" customWidth="1"/>
    <col min="5" max="6" width="9.1640625" style="1"/>
    <col min="7" max="7" width="9.5" style="1" customWidth="1"/>
    <col min="8" max="16384" width="9.1640625" style="1"/>
  </cols>
  <sheetData>
    <row r="1" spans="1:4">
      <c r="A1" s="2" t="s">
        <v>7</v>
      </c>
    </row>
    <row r="3" spans="1:4">
      <c r="A3" s="9" t="s">
        <v>11</v>
      </c>
      <c r="B3" s="10"/>
      <c r="C3" s="10"/>
      <c r="D3" s="11"/>
    </row>
    <row r="4" spans="1:4">
      <c r="A4" s="12"/>
      <c r="B4" s="13"/>
      <c r="C4" s="13"/>
      <c r="D4" s="14"/>
    </row>
    <row r="5" spans="1:4">
      <c r="A5" s="12" t="s">
        <v>6</v>
      </c>
      <c r="B5" s="13" t="s">
        <v>0</v>
      </c>
      <c r="C5" s="13" t="s">
        <v>1</v>
      </c>
      <c r="D5" s="14" t="s">
        <v>5</v>
      </c>
    </row>
    <row r="6" spans="1:4">
      <c r="A6" s="12">
        <v>1</v>
      </c>
      <c r="B6" s="15">
        <v>0</v>
      </c>
      <c r="C6" s="15">
        <v>0</v>
      </c>
      <c r="D6" s="16">
        <v>5</v>
      </c>
    </row>
    <row r="7" spans="1:4">
      <c r="A7" s="12">
        <v>2</v>
      </c>
      <c r="B7" s="15">
        <v>20</v>
      </c>
      <c r="C7" s="15">
        <v>80</v>
      </c>
      <c r="D7" s="16">
        <v>25</v>
      </c>
    </row>
    <row r="8" spans="1:4">
      <c r="A8" s="12">
        <v>3</v>
      </c>
      <c r="B8" s="15">
        <v>60</v>
      </c>
      <c r="C8" s="15">
        <v>30</v>
      </c>
      <c r="D8" s="16">
        <v>20</v>
      </c>
    </row>
    <row r="9" spans="1:4">
      <c r="A9" s="12">
        <v>4</v>
      </c>
      <c r="B9" s="15">
        <v>100</v>
      </c>
      <c r="C9" s="15">
        <v>100</v>
      </c>
      <c r="D9" s="16">
        <v>35</v>
      </c>
    </row>
    <row r="10" spans="1:4">
      <c r="A10" s="17">
        <v>5</v>
      </c>
      <c r="B10" s="18">
        <v>70</v>
      </c>
      <c r="C10" s="18">
        <v>110</v>
      </c>
      <c r="D10" s="19">
        <v>15</v>
      </c>
    </row>
    <row r="12" spans="1:4">
      <c r="A12" s="2" t="s">
        <v>12</v>
      </c>
    </row>
    <row r="13" spans="1:4">
      <c r="A13" s="2"/>
    </row>
    <row r="14" spans="1:4">
      <c r="A14" s="2" t="s">
        <v>6</v>
      </c>
      <c r="B14" s="2" t="s">
        <v>3</v>
      </c>
      <c r="C14" s="2" t="s">
        <v>2</v>
      </c>
    </row>
    <row r="15" spans="1:4">
      <c r="A15" s="2">
        <v>1</v>
      </c>
      <c r="B15" s="3">
        <f>SQRT((B6-$B$23)^2+(C6-$C$23)^2)</f>
        <v>113.94601269701268</v>
      </c>
      <c r="C15" s="3">
        <f>D6*B15</f>
        <v>569.7300634850634</v>
      </c>
    </row>
    <row r="16" spans="1:4">
      <c r="A16" s="2">
        <v>2</v>
      </c>
      <c r="B16" s="3">
        <f>SQRT((B7-$B$23)^2+(C7-$C$23)^2)</f>
        <v>52.159284969758005</v>
      </c>
      <c r="C16" s="3">
        <f>D7*B16</f>
        <v>1303.9821242439502</v>
      </c>
    </row>
    <row r="17" spans="1:3">
      <c r="A17" s="2">
        <v>3</v>
      </c>
      <c r="B17" s="3">
        <f>SQRT((B8-$B$23)^2+(C8-$C$23)^2)</f>
        <v>59.88868275290119</v>
      </c>
      <c r="C17" s="3">
        <f>D8*B17</f>
        <v>1197.7736550580239</v>
      </c>
    </row>
    <row r="18" spans="1:3">
      <c r="A18" s="2">
        <v>4</v>
      </c>
      <c r="B18" s="3">
        <f>SQRT((B9-$B$23)^2+(C9-$C$23)^2)</f>
        <v>30.705857480236951</v>
      </c>
      <c r="C18" s="3">
        <f>D9*B18</f>
        <v>1074.7050118082932</v>
      </c>
    </row>
    <row r="19" spans="1:3">
      <c r="A19" s="2">
        <v>5</v>
      </c>
      <c r="B19" s="3">
        <f>SQRT((B10-$B$23)^2+(C10-$C$23)^2)</f>
        <v>21.25590751252982</v>
      </c>
      <c r="C19" s="5">
        <f>D10*B19</f>
        <v>318.83861268794732</v>
      </c>
    </row>
    <row r="20" spans="1:3">
      <c r="B20" s="4" t="s">
        <v>4</v>
      </c>
      <c r="C20" s="6">
        <f>SUM(C15:C19)</f>
        <v>4465.0294672832788</v>
      </c>
    </row>
    <row r="22" spans="1:3">
      <c r="B22" s="1" t="s">
        <v>9</v>
      </c>
      <c r="C22" s="1" t="s">
        <v>10</v>
      </c>
    </row>
    <row r="23" spans="1:3">
      <c r="A23" s="2" t="s">
        <v>8</v>
      </c>
      <c r="B23" s="7">
        <v>71.413104164746414</v>
      </c>
      <c r="C23" s="8">
        <v>88.791116465009338</v>
      </c>
    </row>
  </sheetData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Model</vt:lpstr>
    </vt:vector>
  </TitlesOfParts>
  <Company>College of Business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evansjr</dc:creator>
  <cp:lastModifiedBy>Jim Evans</cp:lastModifiedBy>
  <dcterms:created xsi:type="dcterms:W3CDTF">2011-07-17T14:56:46Z</dcterms:created>
  <dcterms:modified xsi:type="dcterms:W3CDTF">2014-09-29T13:01:42Z</dcterms:modified>
</cp:coreProperties>
</file>